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"/>
    </mc:Choice>
  </mc:AlternateContent>
  <xr:revisionPtr revIDLastSave="0" documentId="13_ncr:1_{6D829C49-E883-446A-BD23-41E1301035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customWorkbookViews>
    <customWorkbookView name="ХСОШ - Личное представление" guid="{14BDE7E3-07EB-4B65-82D9-5DB590D4D950}" mergeInterval="0" personalView="1" maximized="1" windowWidth="1916" windowHeight="79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J175" i="1"/>
  <c r="I175" i="1"/>
  <c r="H175" i="1"/>
  <c r="G175" i="1"/>
  <c r="F175" i="1"/>
  <c r="A166" i="1"/>
  <c r="L165" i="1"/>
  <c r="J165" i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B138" i="1"/>
  <c r="A138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F70" i="1"/>
  <c r="B62" i="1"/>
  <c r="A62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I138" i="1" l="1"/>
  <c r="H176" i="1"/>
  <c r="J195" i="1"/>
  <c r="G24" i="1"/>
  <c r="L138" i="1"/>
  <c r="G81" i="1"/>
  <c r="F24" i="1"/>
  <c r="G195" i="1"/>
  <c r="F195" i="1"/>
  <c r="F176" i="1"/>
  <c r="J176" i="1"/>
  <c r="G176" i="1"/>
  <c r="G157" i="1"/>
  <c r="F157" i="1"/>
  <c r="H138" i="1"/>
  <c r="G138" i="1"/>
  <c r="F138" i="1"/>
  <c r="J138" i="1"/>
  <c r="I119" i="1"/>
  <c r="J119" i="1"/>
  <c r="G119" i="1"/>
  <c r="F119" i="1"/>
  <c r="H119" i="1"/>
  <c r="H100" i="1"/>
  <c r="G100" i="1"/>
  <c r="J100" i="1"/>
  <c r="I100" i="1"/>
  <c r="F100" i="1"/>
  <c r="J81" i="1"/>
  <c r="F81" i="1"/>
  <c r="F62" i="1"/>
  <c r="H62" i="1"/>
  <c r="G62" i="1"/>
  <c r="J62" i="1"/>
  <c r="I43" i="1"/>
  <c r="J43" i="1"/>
  <c r="H43" i="1"/>
  <c r="G43" i="1"/>
  <c r="F43" i="1"/>
  <c r="J24" i="1"/>
  <c r="H24" i="1"/>
  <c r="L196" i="1" l="1"/>
  <c r="I196" i="1"/>
  <c r="G196" i="1"/>
  <c r="F196" i="1"/>
  <c r="H196" i="1"/>
  <c r="J196" i="1"/>
</calcChain>
</file>

<file path=xl/sharedStrings.xml><?xml version="1.0" encoding="utf-8"?>
<sst xmlns="http://schemas.openxmlformats.org/spreadsheetml/2006/main" count="236" uniqueCount="74">
  <si>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</si>
  <si>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</si>
  <si>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</si>
  <si>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</si>
  <si>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</si>
  <si>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</si>
  <si>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</si>
  <si>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</si>
  <si>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</si>
  <si>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</si>
  <si>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</si>
  <si>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</si>
  <si>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</si>
  <si>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</si>
  <si>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</si>
  <si>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</si>
  <si>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</si>
  <si>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</si>
  <si>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</si>
  <si>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</si>
  <si>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</si>
  <si>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</si>
  <si>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</si>
  <si>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</si>
  <si>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</si>
  <si>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</si>
  <si>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</si>
  <si>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</si>
  <si>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</si>
  <si>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</si>
  <si>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</si>
  <si>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</si>
  <si>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</si>
  <si>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</si>
  <si>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</si>
  <si>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</si>
  <si>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</si>
  <si>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</si>
  <si>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</si>
  <si>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</si>
  <si>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картофельный с бобовыми</t>
  </si>
  <si>
    <t>Биточки (мясо птицы)</t>
  </si>
  <si>
    <t>Картофель с овощами тушеные в соусе</t>
  </si>
  <si>
    <t>Компот из сухофруктов</t>
  </si>
  <si>
    <t>Борщ со сметаной</t>
  </si>
  <si>
    <t>Рыба припущенная с овощами</t>
  </si>
  <si>
    <t>Картофель отварной (запеченый)</t>
  </si>
  <si>
    <t>Кисель из кураги</t>
  </si>
  <si>
    <t>Суп рисовый с говядиной</t>
  </si>
  <si>
    <t>Гуляш</t>
  </si>
  <si>
    <t>Макаронные изделия отварные</t>
  </si>
  <si>
    <t>Компот из плодов сухих (шиповник)</t>
  </si>
  <si>
    <t>Щи из свежей капусты со сметаной</t>
  </si>
  <si>
    <t>Плов из мяса птицы</t>
  </si>
  <si>
    <t>Компот из свежих яблок</t>
  </si>
  <si>
    <t>Суп с макаронными изделиями</t>
  </si>
  <si>
    <t>Шницель рыбный</t>
  </si>
  <si>
    <t>Картофельное пюре</t>
  </si>
  <si>
    <t>Кисель из апельсинов</t>
  </si>
  <si>
    <t>Тефтели мясные</t>
  </si>
  <si>
    <t>Рис припущенный</t>
  </si>
  <si>
    <t>Сок фруктовый</t>
  </si>
  <si>
    <t>Рассольник по-ленинградски</t>
  </si>
  <si>
    <t>Рыба, запеченная в омлете</t>
  </si>
  <si>
    <t>Суп картофельный с рисовой крупой</t>
  </si>
  <si>
    <t>Котлета (мясо птицы)</t>
  </si>
  <si>
    <t>Жаркое по-домашнему</t>
  </si>
  <si>
    <t>Суп картофельный с мясными фрикадельками</t>
  </si>
  <si>
    <t>Каша гречневая рассыпчатая</t>
  </si>
  <si>
    <t>Компот из сухих плодов (шиповник)</t>
  </si>
  <si>
    <t>Овощи по сезону</t>
  </si>
  <si>
    <t>МКОУ "Хотьковская СОШ"</t>
  </si>
  <si>
    <t>Сухорукова Т.Е.</t>
  </si>
  <si>
    <t>24.00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</si>
</sst>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71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72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70</v>
      </c>
      <c r="F14" s="43">
        <v>60</v>
      </c>
      <c r="G14" s="43">
        <v>1</v>
      </c>
      <c r="H14" s="43">
        <v>0.4</v>
      </c>
      <c r="I14" s="43">
        <v>2.2999999999999998</v>
      </c>
      <c r="J14" s="43">
        <v>21</v>
      </c>
      <c r="K14" s="44">
        <v>71</v>
      </c>
      <c r="L14" s="43">
        <v>8.66</v>
      </c>
    </row>
    <row r="15" spans="1:12" ht="15" x14ac:dyDescent="0.25">
      <c r="A15" s="23"/>
      <c r="B15" s="15"/>
      <c r="C15" s="11"/>
      <c r="D15" s="7" t="s">
        <v>27</v>
      </c>
      <c r="E15" s="42" t="s">
        <v>40</v>
      </c>
      <c r="F15" s="43">
        <v>250</v>
      </c>
      <c r="G15" s="43">
        <v>5.49</v>
      </c>
      <c r="H15" s="43">
        <v>5.28</v>
      </c>
      <c r="I15" s="43">
        <v>16.329999999999998</v>
      </c>
      <c r="J15" s="43">
        <v>134.75</v>
      </c>
      <c r="K15" s="44">
        <v>102</v>
      </c>
      <c r="L15" s="43">
        <v>23.1</v>
      </c>
    </row>
    <row r="16" spans="1:12" ht="15" x14ac:dyDescent="0.25">
      <c r="A16" s="23"/>
      <c r="B16" s="15"/>
      <c r="C16" s="11"/>
      <c r="D16" s="7" t="s">
        <v>28</v>
      </c>
      <c r="E16" s="42" t="s">
        <v>41</v>
      </c>
      <c r="F16" s="43">
        <v>100</v>
      </c>
      <c r="G16" s="43">
        <v>15.55</v>
      </c>
      <c r="H16" s="43">
        <v>11.55</v>
      </c>
      <c r="I16" s="43">
        <v>15.7</v>
      </c>
      <c r="J16" s="43">
        <v>228.75</v>
      </c>
      <c r="K16" s="44">
        <v>268</v>
      </c>
      <c r="L16" s="43">
        <v>17.100000000000001</v>
      </c>
    </row>
    <row r="17" spans="1:12" ht="15" x14ac:dyDescent="0.25">
      <c r="A17" s="23"/>
      <c r="B17" s="15"/>
      <c r="C17" s="11"/>
      <c r="D17" s="7" t="s">
        <v>29</v>
      </c>
      <c r="E17" s="42" t="s">
        <v>42</v>
      </c>
      <c r="F17" s="43">
        <v>180</v>
      </c>
      <c r="G17" s="43">
        <v>3.26</v>
      </c>
      <c r="H17" s="43">
        <v>12.59</v>
      </c>
      <c r="I17" s="43">
        <v>22.66</v>
      </c>
      <c r="J17" s="43">
        <v>216</v>
      </c>
      <c r="K17" s="44">
        <v>142</v>
      </c>
      <c r="L17" s="43" t="s">
        <v>73</v>
      </c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0.04</v>
      </c>
      <c r="H18" s="43">
        <v>0</v>
      </c>
      <c r="I18" s="43">
        <v>24.76</v>
      </c>
      <c r="J18" s="43">
        <v>94.2</v>
      </c>
      <c r="K18" s="44">
        <v>349</v>
      </c>
      <c r="L18" s="43">
        <v>10</v>
      </c>
    </row>
    <row r="19" spans="1:12" ht="15" x14ac:dyDescent="0.25">
      <c r="A19" s="23"/>
      <c r="B19" s="15"/>
      <c r="C19" s="11"/>
      <c r="D19" s="7" t="s">
        <v>31</v>
      </c>
      <c r="E19" s="42"/>
      <c r="F19" s="43">
        <v>20</v>
      </c>
      <c r="G19" s="43">
        <v>2.16</v>
      </c>
      <c r="H19" s="43">
        <v>0.4</v>
      </c>
      <c r="I19" s="43">
        <v>19.32</v>
      </c>
      <c r="J19" s="43">
        <v>136</v>
      </c>
      <c r="K19" s="44"/>
      <c r="L19" s="43">
        <v>3</v>
      </c>
    </row>
    <row r="20" spans="1:12" ht="15" x14ac:dyDescent="0.25">
      <c r="A20" s="23"/>
      <c r="B20" s="15"/>
      <c r="C20" s="11"/>
      <c r="D20" s="7" t="s">
        <v>32</v>
      </c>
      <c r="E20" s="42"/>
      <c r="F20" s="43">
        <v>30</v>
      </c>
      <c r="G20" s="43">
        <v>1.85</v>
      </c>
      <c r="H20" s="43">
        <v>1.44</v>
      </c>
      <c r="I20" s="43">
        <v>21.14</v>
      </c>
      <c r="J20" s="43">
        <v>136</v>
      </c>
      <c r="K20" s="44"/>
      <c r="L20" s="43">
        <v>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29.349999999999998</v>
      </c>
      <c r="H23" s="19">
        <f t="shared" si="2"/>
        <v>31.66</v>
      </c>
      <c r="I23" s="19">
        <f t="shared" si="2"/>
        <v>122.21</v>
      </c>
      <c r="J23" s="19">
        <f t="shared" si="2"/>
        <v>966.7</v>
      </c>
      <c r="K23" s="25"/>
      <c r="L23" s="19">
        <v>88.86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840</v>
      </c>
      <c r="G24" s="32">
        <f t="shared" ref="G24:J24" si="3">G13+G23</f>
        <v>29.349999999999998</v>
      </c>
      <c r="H24" s="32">
        <f t="shared" si="3"/>
        <v>31.66</v>
      </c>
      <c r="I24" s="32">
        <f t="shared" si="3"/>
        <v>122.21</v>
      </c>
      <c r="J24" s="32">
        <f t="shared" si="3"/>
        <v>966.7</v>
      </c>
      <c r="K24" s="32"/>
      <c r="L24" s="32">
        <v>88.86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70</v>
      </c>
      <c r="F33" s="43">
        <v>60</v>
      </c>
      <c r="G33" s="43">
        <v>1</v>
      </c>
      <c r="H33" s="43">
        <v>0.4</v>
      </c>
      <c r="I33" s="43">
        <v>2.2999999999999998</v>
      </c>
      <c r="J33" s="43">
        <v>21</v>
      </c>
      <c r="K33" s="44">
        <v>71</v>
      </c>
      <c r="L33" s="43">
        <v>14.41</v>
      </c>
    </row>
    <row r="34" spans="1:12" ht="15" x14ac:dyDescent="0.25">
      <c r="A34" s="14"/>
      <c r="B34" s="15"/>
      <c r="C34" s="11"/>
      <c r="D34" s="7" t="s">
        <v>27</v>
      </c>
      <c r="E34" s="42" t="s">
        <v>44</v>
      </c>
      <c r="F34" s="43">
        <v>250</v>
      </c>
      <c r="G34" s="43">
        <v>1.81</v>
      </c>
      <c r="H34" s="43">
        <v>4.91</v>
      </c>
      <c r="I34" s="43">
        <v>125.25</v>
      </c>
      <c r="J34" s="43">
        <v>102.5</v>
      </c>
      <c r="K34" s="44">
        <v>84</v>
      </c>
      <c r="L34" s="43">
        <v>22.15</v>
      </c>
    </row>
    <row r="35" spans="1:12" ht="15" x14ac:dyDescent="0.25">
      <c r="A35" s="14"/>
      <c r="B35" s="15"/>
      <c r="C35" s="11"/>
      <c r="D35" s="7" t="s">
        <v>28</v>
      </c>
      <c r="E35" s="42" t="s">
        <v>45</v>
      </c>
      <c r="F35" s="43">
        <v>100</v>
      </c>
      <c r="G35" s="43">
        <v>7.65</v>
      </c>
      <c r="H35" s="43">
        <v>1.01</v>
      </c>
      <c r="I35" s="43">
        <v>3.18</v>
      </c>
      <c r="J35" s="43">
        <v>52.5</v>
      </c>
      <c r="K35" s="44">
        <v>230</v>
      </c>
      <c r="L35" s="43">
        <v>24.3</v>
      </c>
    </row>
    <row r="36" spans="1:12" ht="15" x14ac:dyDescent="0.25">
      <c r="A36" s="14"/>
      <c r="B36" s="15"/>
      <c r="C36" s="11"/>
      <c r="D36" s="7" t="s">
        <v>29</v>
      </c>
      <c r="E36" s="42" t="s">
        <v>46</v>
      </c>
      <c r="F36" s="43">
        <v>180</v>
      </c>
      <c r="G36" s="43">
        <v>3.2</v>
      </c>
      <c r="H36" s="43">
        <v>5.2</v>
      </c>
      <c r="I36" s="43">
        <v>22.88</v>
      </c>
      <c r="J36" s="43">
        <v>151.36000000000001</v>
      </c>
      <c r="K36" s="44">
        <v>310</v>
      </c>
      <c r="L36" s="43">
        <v>16</v>
      </c>
    </row>
    <row r="37" spans="1:12" ht="15" x14ac:dyDescent="0.25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0.89</v>
      </c>
      <c r="H37" s="43">
        <v>0.06</v>
      </c>
      <c r="I37" s="43">
        <v>32.75</v>
      </c>
      <c r="J37" s="43">
        <v>154.6</v>
      </c>
      <c r="K37" s="44">
        <v>355</v>
      </c>
      <c r="L37" s="43">
        <v>6</v>
      </c>
    </row>
    <row r="38" spans="1:12" ht="15" x14ac:dyDescent="0.25">
      <c r="A38" s="14"/>
      <c r="B38" s="15"/>
      <c r="C38" s="11"/>
      <c r="D38" s="7" t="s">
        <v>31</v>
      </c>
      <c r="E38" s="42"/>
      <c r="F38" s="43">
        <v>20</v>
      </c>
      <c r="G38" s="43">
        <v>2.16</v>
      </c>
      <c r="H38" s="43">
        <v>0.4</v>
      </c>
      <c r="I38" s="43">
        <v>19.32</v>
      </c>
      <c r="J38" s="43">
        <v>136</v>
      </c>
      <c r="K38" s="44"/>
      <c r="L38" s="43">
        <v>3</v>
      </c>
    </row>
    <row r="39" spans="1:12" ht="15" x14ac:dyDescent="0.25">
      <c r="A39" s="14"/>
      <c r="B39" s="15"/>
      <c r="C39" s="11"/>
      <c r="D39" s="7" t="s">
        <v>32</v>
      </c>
      <c r="E39" s="42"/>
      <c r="F39" s="43">
        <v>30</v>
      </c>
      <c r="G39" s="43">
        <v>1.85</v>
      </c>
      <c r="H39" s="43">
        <v>1.44</v>
      </c>
      <c r="I39" s="43">
        <v>21.14</v>
      </c>
      <c r="J39" s="43">
        <v>136</v>
      </c>
      <c r="K39" s="44"/>
      <c r="L39" s="43">
        <v>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8">SUM(G33:G41)</f>
        <v>18.560000000000002</v>
      </c>
      <c r="H42" s="19">
        <f t="shared" ref="H42" si="9">SUM(H33:H41)</f>
        <v>13.42</v>
      </c>
      <c r="I42" s="19">
        <f t="shared" ref="I42" si="10">SUM(I33:I41)</f>
        <v>226.82</v>
      </c>
      <c r="J42" s="19">
        <f t="shared" ref="J42" si="11">SUM(J33:J41)</f>
        <v>753.96</v>
      </c>
      <c r="K42" s="25"/>
      <c r="L42" s="19">
        <v>88.86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840</v>
      </c>
      <c r="G43" s="32">
        <f t="shared" ref="G43" si="12">G32+G42</f>
        <v>18.560000000000002</v>
      </c>
      <c r="H43" s="32">
        <f t="shared" ref="H43" si="13">H32+H42</f>
        <v>13.42</v>
      </c>
      <c r="I43" s="32">
        <f t="shared" ref="I43" si="14">I32+I42</f>
        <v>226.82</v>
      </c>
      <c r="J43" s="32">
        <f t="shared" ref="J43" si="15">J32+J42</f>
        <v>753.96</v>
      </c>
      <c r="K43" s="32"/>
      <c r="L43" s="32">
        <v>88.86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6">SUM(G44:G50)</f>
        <v>0</v>
      </c>
      <c r="H51" s="19">
        <f t="shared" ref="H51" si="17">SUM(H44:H50)</f>
        <v>0</v>
      </c>
      <c r="I51" s="19">
        <f t="shared" ref="I51" si="18">SUM(I44:I50)</f>
        <v>0</v>
      </c>
      <c r="J51" s="19">
        <f t="shared" ref="J51:L51" si="19">SUM(J44:J50)</f>
        <v>0</v>
      </c>
      <c r="K51" s="25"/>
      <c r="L51" s="19">
        <f t="shared" si="19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70</v>
      </c>
      <c r="F52" s="43">
        <v>60</v>
      </c>
      <c r="G52" s="43">
        <v>1</v>
      </c>
      <c r="H52" s="43">
        <v>0.4</v>
      </c>
      <c r="I52" s="43">
        <v>2.2999999999999998</v>
      </c>
      <c r="J52" s="43">
        <v>21</v>
      </c>
      <c r="K52" s="44">
        <v>71</v>
      </c>
      <c r="L52" s="43">
        <v>15.16</v>
      </c>
    </row>
    <row r="53" spans="1:12" ht="15" x14ac:dyDescent="0.25">
      <c r="A53" s="23"/>
      <c r="B53" s="15"/>
      <c r="C53" s="11"/>
      <c r="D53" s="7" t="s">
        <v>27</v>
      </c>
      <c r="E53" s="42" t="s">
        <v>48</v>
      </c>
      <c r="F53" s="43">
        <v>250</v>
      </c>
      <c r="G53" s="43">
        <v>6.18</v>
      </c>
      <c r="H53" s="43">
        <v>3.3</v>
      </c>
      <c r="I53" s="43">
        <v>14.65</v>
      </c>
      <c r="J53" s="43">
        <v>113</v>
      </c>
      <c r="K53" s="44">
        <v>204</v>
      </c>
      <c r="L53" s="43">
        <v>20.3</v>
      </c>
    </row>
    <row r="54" spans="1:12" ht="15" x14ac:dyDescent="0.25">
      <c r="A54" s="23"/>
      <c r="B54" s="15"/>
      <c r="C54" s="11"/>
      <c r="D54" s="7" t="s">
        <v>28</v>
      </c>
      <c r="E54" s="42" t="s">
        <v>49</v>
      </c>
      <c r="F54" s="43">
        <v>100</v>
      </c>
      <c r="G54" s="43">
        <v>14.55</v>
      </c>
      <c r="H54" s="43">
        <v>16.79</v>
      </c>
      <c r="I54" s="43">
        <v>2.89</v>
      </c>
      <c r="J54" s="43">
        <v>221</v>
      </c>
      <c r="K54" s="44">
        <v>260</v>
      </c>
      <c r="L54" s="43">
        <v>22.2</v>
      </c>
    </row>
    <row r="55" spans="1:12" ht="15" x14ac:dyDescent="0.25">
      <c r="A55" s="23"/>
      <c r="B55" s="15"/>
      <c r="C55" s="11"/>
      <c r="D55" s="7" t="s">
        <v>29</v>
      </c>
      <c r="E55" s="42" t="s">
        <v>50</v>
      </c>
      <c r="F55" s="43">
        <v>180</v>
      </c>
      <c r="G55" s="43">
        <v>8.77</v>
      </c>
      <c r="H55" s="43">
        <v>9.35</v>
      </c>
      <c r="I55" s="43">
        <v>57.93</v>
      </c>
      <c r="J55" s="43">
        <v>336.51</v>
      </c>
      <c r="K55" s="44">
        <v>309</v>
      </c>
      <c r="L55" s="43">
        <v>15.2</v>
      </c>
    </row>
    <row r="56" spans="1:12" ht="15" x14ac:dyDescent="0.25">
      <c r="A56" s="23"/>
      <c r="B56" s="15"/>
      <c r="C56" s="11"/>
      <c r="D56" s="7" t="s">
        <v>30</v>
      </c>
      <c r="E56" s="42" t="s">
        <v>51</v>
      </c>
      <c r="F56" s="43">
        <v>200</v>
      </c>
      <c r="G56" s="43">
        <v>0.04</v>
      </c>
      <c r="H56" s="43">
        <v>0</v>
      </c>
      <c r="I56" s="43">
        <v>24.76</v>
      </c>
      <c r="J56" s="43">
        <v>94.2</v>
      </c>
      <c r="K56" s="44">
        <v>349</v>
      </c>
      <c r="L56" s="43">
        <v>10</v>
      </c>
    </row>
    <row r="57" spans="1:12" ht="15" x14ac:dyDescent="0.25">
      <c r="A57" s="23"/>
      <c r="B57" s="15"/>
      <c r="C57" s="11"/>
      <c r="D57" s="7" t="s">
        <v>31</v>
      </c>
      <c r="E57" s="42"/>
      <c r="F57" s="43">
        <v>20</v>
      </c>
      <c r="G57" s="43">
        <v>2.16</v>
      </c>
      <c r="H57" s="43">
        <v>0.4</v>
      </c>
      <c r="I57" s="43">
        <v>19.32</v>
      </c>
      <c r="J57" s="43">
        <v>136</v>
      </c>
      <c r="K57" s="44"/>
      <c r="L57" s="43">
        <v>3</v>
      </c>
    </row>
    <row r="58" spans="1:12" ht="15" x14ac:dyDescent="0.25">
      <c r="A58" s="23"/>
      <c r="B58" s="15"/>
      <c r="C58" s="11"/>
      <c r="D58" s="7" t="s">
        <v>32</v>
      </c>
      <c r="E58" s="42"/>
      <c r="F58" s="43">
        <v>30</v>
      </c>
      <c r="G58" s="43">
        <v>1.85</v>
      </c>
      <c r="H58" s="43">
        <v>1.44</v>
      </c>
      <c r="I58" s="43">
        <v>21.14</v>
      </c>
      <c r="J58" s="43">
        <v>136</v>
      </c>
      <c r="K58" s="44"/>
      <c r="L58" s="43">
        <v>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0">SUM(G52:G60)</f>
        <v>34.550000000000004</v>
      </c>
      <c r="H61" s="19">
        <f t="shared" ref="H61" si="21">SUM(H52:H60)</f>
        <v>31.679999999999996</v>
      </c>
      <c r="I61" s="19">
        <f t="shared" ref="I61" si="22">SUM(I52:I60)</f>
        <v>142.99</v>
      </c>
      <c r="J61" s="19">
        <f t="shared" ref="J61" si="23">SUM(J52:J60)</f>
        <v>1057.71</v>
      </c>
      <c r="K61" s="25"/>
      <c r="L61" s="19">
        <v>88.86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840</v>
      </c>
      <c r="G62" s="32">
        <f t="shared" ref="G62" si="24">G51+G61</f>
        <v>34.550000000000004</v>
      </c>
      <c r="H62" s="32">
        <f t="shared" ref="H62" si="25">H51+H61</f>
        <v>31.679999999999996</v>
      </c>
      <c r="I62" s="32">
        <f t="shared" ref="I62" si="26">I51+I61</f>
        <v>142.99</v>
      </c>
      <c r="J62" s="32">
        <f t="shared" ref="J62" si="27">J51+J61</f>
        <v>1057.71</v>
      </c>
      <c r="K62" s="32"/>
      <c r="L62" s="32">
        <v>88.86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8">SUM(G63:G69)</f>
        <v>0</v>
      </c>
      <c r="H70" s="19">
        <f t="shared" ref="H70" si="29">SUM(H63:H69)</f>
        <v>0</v>
      </c>
      <c r="I70" s="19">
        <f t="shared" ref="I70" si="30">SUM(I63:I69)</f>
        <v>0</v>
      </c>
      <c r="J70" s="19">
        <f t="shared" ref="J70:L70" si="31">SUM(J63:J69)</f>
        <v>0</v>
      </c>
      <c r="K70" s="25"/>
      <c r="L70" s="19">
        <f t="shared" si="31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70</v>
      </c>
      <c r="F71" s="43">
        <v>60</v>
      </c>
      <c r="G71" s="43">
        <v>1</v>
      </c>
      <c r="H71" s="43">
        <v>0.4</v>
      </c>
      <c r="I71" s="43">
        <v>2.2999999999999998</v>
      </c>
      <c r="J71" s="43">
        <v>21</v>
      </c>
      <c r="K71" s="44">
        <v>71</v>
      </c>
      <c r="L71" s="43">
        <v>25.36</v>
      </c>
    </row>
    <row r="72" spans="1:12" ht="15" x14ac:dyDescent="0.25">
      <c r="A72" s="23"/>
      <c r="B72" s="15"/>
      <c r="C72" s="11"/>
      <c r="D72" s="7" t="s">
        <v>27</v>
      </c>
      <c r="E72" s="42" t="s">
        <v>52</v>
      </c>
      <c r="F72" s="43">
        <v>250</v>
      </c>
      <c r="G72" s="43">
        <v>1.75</v>
      </c>
      <c r="H72" s="43">
        <v>4.8899999999999997</v>
      </c>
      <c r="I72" s="43">
        <v>8.49</v>
      </c>
      <c r="J72" s="43">
        <v>84.78</v>
      </c>
      <c r="K72" s="44">
        <v>88</v>
      </c>
      <c r="L72" s="43">
        <v>22.3</v>
      </c>
    </row>
    <row r="73" spans="1:12" ht="15" x14ac:dyDescent="0.25">
      <c r="A73" s="23"/>
      <c r="B73" s="15"/>
      <c r="C73" s="11"/>
      <c r="D73" s="7" t="s">
        <v>28</v>
      </c>
      <c r="E73" s="42" t="s">
        <v>53</v>
      </c>
      <c r="F73" s="43">
        <v>250</v>
      </c>
      <c r="G73" s="43">
        <v>25.38</v>
      </c>
      <c r="H73" s="43">
        <v>21.25</v>
      </c>
      <c r="I73" s="43">
        <v>44.61</v>
      </c>
      <c r="J73" s="43">
        <v>471.25</v>
      </c>
      <c r="K73" s="44">
        <v>291</v>
      </c>
      <c r="L73" s="43">
        <v>25.1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54</v>
      </c>
      <c r="F75" s="43">
        <v>200</v>
      </c>
      <c r="G75" s="43">
        <v>0.2</v>
      </c>
      <c r="H75" s="43">
        <v>0.2</v>
      </c>
      <c r="I75" s="43">
        <v>22.3</v>
      </c>
      <c r="J75" s="43">
        <v>110</v>
      </c>
      <c r="K75" s="44">
        <v>859</v>
      </c>
      <c r="L75" s="43">
        <v>10</v>
      </c>
    </row>
    <row r="76" spans="1:12" ht="15" x14ac:dyDescent="0.25">
      <c r="A76" s="23"/>
      <c r="B76" s="15"/>
      <c r="C76" s="11"/>
      <c r="D76" s="7" t="s">
        <v>31</v>
      </c>
      <c r="E76" s="42"/>
      <c r="F76" s="43">
        <v>20</v>
      </c>
      <c r="G76" s="43">
        <v>2.16</v>
      </c>
      <c r="H76" s="43">
        <v>0.4</v>
      </c>
      <c r="I76" s="43">
        <v>19.32</v>
      </c>
      <c r="J76" s="43">
        <v>136</v>
      </c>
      <c r="K76" s="44"/>
      <c r="L76" s="43">
        <v>3</v>
      </c>
    </row>
    <row r="77" spans="1:12" ht="15" x14ac:dyDescent="0.25">
      <c r="A77" s="23"/>
      <c r="B77" s="15"/>
      <c r="C77" s="11"/>
      <c r="D77" s="7" t="s">
        <v>32</v>
      </c>
      <c r="E77" s="42"/>
      <c r="F77" s="43">
        <v>30</v>
      </c>
      <c r="G77" s="43">
        <v>1.85</v>
      </c>
      <c r="H77" s="43">
        <v>1.44</v>
      </c>
      <c r="I77" s="43">
        <v>21.14</v>
      </c>
      <c r="J77" s="43">
        <v>136</v>
      </c>
      <c r="K77" s="44"/>
      <c r="L77" s="43">
        <v>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2">SUM(G71:G79)</f>
        <v>32.339999999999996</v>
      </c>
      <c r="H80" s="19">
        <f t="shared" ref="H80" si="33">SUM(H71:H79)</f>
        <v>28.58</v>
      </c>
      <c r="I80" s="19">
        <f t="shared" ref="I80" si="34">SUM(I71:I79)</f>
        <v>118.16000000000001</v>
      </c>
      <c r="J80" s="19">
        <f t="shared" ref="J80" si="35">SUM(J71:J79)</f>
        <v>959.03</v>
      </c>
      <c r="K80" s="25"/>
      <c r="L80" s="19">
        <v>88.76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810</v>
      </c>
      <c r="G81" s="32">
        <f t="shared" ref="G81" si="36">G70+G80</f>
        <v>32.339999999999996</v>
      </c>
      <c r="H81" s="32">
        <f t="shared" ref="H81" si="37">H70+H80</f>
        <v>28.58</v>
      </c>
      <c r="I81" s="32">
        <f t="shared" ref="I81" si="38">I70+I80</f>
        <v>118.16000000000001</v>
      </c>
      <c r="J81" s="32">
        <f t="shared" ref="J81" si="39">J70+J80</f>
        <v>959.03</v>
      </c>
      <c r="K81" s="32"/>
      <c r="L81" s="32">
        <v>88.76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0">SUM(G82:G88)</f>
        <v>0</v>
      </c>
      <c r="H89" s="19">
        <f t="shared" ref="H89" si="41">SUM(H82:H88)</f>
        <v>0</v>
      </c>
      <c r="I89" s="19">
        <f t="shared" ref="I89" si="42">SUM(I82:I88)</f>
        <v>0</v>
      </c>
      <c r="J89" s="19">
        <f t="shared" ref="J89:L89" si="43">SUM(J82:J88)</f>
        <v>0</v>
      </c>
      <c r="K89" s="25"/>
      <c r="L89" s="19">
        <f t="shared" si="43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70</v>
      </c>
      <c r="F90" s="43">
        <v>60</v>
      </c>
      <c r="G90" s="43">
        <v>1</v>
      </c>
      <c r="H90" s="43">
        <v>0.4</v>
      </c>
      <c r="I90" s="43">
        <v>2.2999999999999998</v>
      </c>
      <c r="J90" s="43">
        <v>21</v>
      </c>
      <c r="K90" s="44">
        <v>71</v>
      </c>
      <c r="L90" s="43">
        <v>13.1</v>
      </c>
    </row>
    <row r="91" spans="1:12" ht="15" x14ac:dyDescent="0.25">
      <c r="A91" s="23"/>
      <c r="B91" s="15"/>
      <c r="C91" s="11"/>
      <c r="D91" s="7" t="s">
        <v>27</v>
      </c>
      <c r="E91" s="42" t="s">
        <v>55</v>
      </c>
      <c r="F91" s="43">
        <v>250</v>
      </c>
      <c r="G91" s="43">
        <v>2.69</v>
      </c>
      <c r="H91" s="43">
        <v>2.84</v>
      </c>
      <c r="I91" s="43">
        <v>17.14</v>
      </c>
      <c r="J91" s="43">
        <v>104.75</v>
      </c>
      <c r="K91" s="44">
        <v>103</v>
      </c>
      <c r="L91" s="43">
        <v>15.73</v>
      </c>
    </row>
    <row r="92" spans="1:12" ht="15" x14ac:dyDescent="0.25">
      <c r="A92" s="23"/>
      <c r="B92" s="15"/>
      <c r="C92" s="11"/>
      <c r="D92" s="7" t="s">
        <v>28</v>
      </c>
      <c r="E92" s="42" t="s">
        <v>56</v>
      </c>
      <c r="F92" s="43">
        <v>100</v>
      </c>
      <c r="G92" s="43">
        <v>11.55</v>
      </c>
      <c r="H92" s="43">
        <v>10.92</v>
      </c>
      <c r="I92" s="43">
        <v>6.83</v>
      </c>
      <c r="J92" s="43">
        <v>170.98</v>
      </c>
      <c r="K92" s="44">
        <v>235</v>
      </c>
      <c r="L92" s="43">
        <v>26.43</v>
      </c>
    </row>
    <row r="93" spans="1:12" ht="15" x14ac:dyDescent="0.25">
      <c r="A93" s="23"/>
      <c r="B93" s="15"/>
      <c r="C93" s="11"/>
      <c r="D93" s="7" t="s">
        <v>29</v>
      </c>
      <c r="E93" s="42" t="s">
        <v>57</v>
      </c>
      <c r="F93" s="43">
        <v>180</v>
      </c>
      <c r="G93" s="43">
        <v>3.67</v>
      </c>
      <c r="H93" s="43">
        <v>5.76</v>
      </c>
      <c r="I93" s="43">
        <v>24.53</v>
      </c>
      <c r="J93" s="43">
        <v>164.7</v>
      </c>
      <c r="K93" s="44">
        <v>694</v>
      </c>
      <c r="L93" s="43">
        <v>21.6</v>
      </c>
    </row>
    <row r="94" spans="1:12" ht="15" x14ac:dyDescent="0.25">
      <c r="A94" s="23"/>
      <c r="B94" s="15"/>
      <c r="C94" s="11"/>
      <c r="D94" s="7" t="s">
        <v>30</v>
      </c>
      <c r="E94" s="42" t="s">
        <v>58</v>
      </c>
      <c r="F94" s="43">
        <v>200</v>
      </c>
      <c r="G94" s="43">
        <v>0.39</v>
      </c>
      <c r="H94" s="43">
        <v>0.8</v>
      </c>
      <c r="I94" s="43">
        <v>30.15</v>
      </c>
      <c r="J94" s="43">
        <v>140.80000000000001</v>
      </c>
      <c r="K94" s="44">
        <v>355</v>
      </c>
      <c r="L94" s="43">
        <v>6</v>
      </c>
    </row>
    <row r="95" spans="1:12" ht="15" x14ac:dyDescent="0.25">
      <c r="A95" s="23"/>
      <c r="B95" s="15"/>
      <c r="C95" s="11"/>
      <c r="D95" s="7" t="s">
        <v>31</v>
      </c>
      <c r="E95" s="42"/>
      <c r="F95" s="43">
        <v>20</v>
      </c>
      <c r="G95" s="43">
        <v>2.16</v>
      </c>
      <c r="H95" s="43">
        <v>0.4</v>
      </c>
      <c r="I95" s="43">
        <v>19.32</v>
      </c>
      <c r="J95" s="43">
        <v>136</v>
      </c>
      <c r="K95" s="44"/>
      <c r="L95" s="43">
        <v>3</v>
      </c>
    </row>
    <row r="96" spans="1:12" ht="15" x14ac:dyDescent="0.25">
      <c r="A96" s="23"/>
      <c r="B96" s="15"/>
      <c r="C96" s="11"/>
      <c r="D96" s="7" t="s">
        <v>32</v>
      </c>
      <c r="E96" s="42"/>
      <c r="F96" s="43">
        <v>30</v>
      </c>
      <c r="G96" s="43">
        <v>1.85</v>
      </c>
      <c r="H96" s="43">
        <v>1.44</v>
      </c>
      <c r="I96" s="43">
        <v>21.14</v>
      </c>
      <c r="J96" s="43">
        <v>136</v>
      </c>
      <c r="K96" s="44"/>
      <c r="L96" s="43">
        <v>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4">SUM(G90:G98)</f>
        <v>23.310000000000002</v>
      </c>
      <c r="H99" s="19">
        <f t="shared" ref="H99" si="45">SUM(H90:H98)</f>
        <v>22.560000000000002</v>
      </c>
      <c r="I99" s="19">
        <f t="shared" ref="I99" si="46">SUM(I90:I98)</f>
        <v>121.41000000000001</v>
      </c>
      <c r="J99" s="19">
        <f t="shared" ref="J99" si="47">SUM(J90:J98)</f>
        <v>874.23</v>
      </c>
      <c r="K99" s="25"/>
      <c r="L99" s="19">
        <v>88.86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840</v>
      </c>
      <c r="G100" s="32">
        <f t="shared" ref="G100" si="48">G89+G99</f>
        <v>23.310000000000002</v>
      </c>
      <c r="H100" s="32">
        <f t="shared" ref="H100" si="49">H89+H99</f>
        <v>22.560000000000002</v>
      </c>
      <c r="I100" s="32">
        <f t="shared" ref="I100" si="50">I89+I99</f>
        <v>121.41000000000001</v>
      </c>
      <c r="J100" s="32">
        <f t="shared" ref="J100" si="51">J89+J99</f>
        <v>874.23</v>
      </c>
      <c r="K100" s="32"/>
      <c r="L100" s="32">
        <v>88.86</v>
      </c>
    </row>
    <row r="101" spans="1:12" ht="15" x14ac:dyDescent="0.25">
      <c r="A101" s="20">
        <v>2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2">SUM(G101:G107)</f>
        <v>0</v>
      </c>
      <c r="H108" s="19">
        <f t="shared" si="52"/>
        <v>0</v>
      </c>
      <c r="I108" s="19">
        <f t="shared" si="52"/>
        <v>0</v>
      </c>
      <c r="J108" s="19">
        <f t="shared" si="52"/>
        <v>0</v>
      </c>
      <c r="K108" s="25"/>
      <c r="L108" s="19">
        <f t="shared" ref="L108" si="53">SUM(L101:L107)</f>
        <v>0</v>
      </c>
    </row>
    <row r="109" spans="1:12" ht="15" x14ac:dyDescent="0.25">
      <c r="A109" s="26">
        <f>A101</f>
        <v>2</v>
      </c>
      <c r="B109" s="13">
        <v>6</v>
      </c>
      <c r="C109" s="10" t="s">
        <v>25</v>
      </c>
      <c r="D109" s="7" t="s">
        <v>26</v>
      </c>
      <c r="E109" s="42" t="s">
        <v>70</v>
      </c>
      <c r="F109" s="43">
        <v>60</v>
      </c>
      <c r="G109" s="43">
        <v>1</v>
      </c>
      <c r="H109" s="43">
        <v>0.4</v>
      </c>
      <c r="I109" s="43">
        <v>2.2999999999999998</v>
      </c>
      <c r="J109" s="43">
        <v>21</v>
      </c>
      <c r="K109" s="44">
        <v>71</v>
      </c>
      <c r="L109" s="43">
        <v>10.06</v>
      </c>
    </row>
    <row r="110" spans="1:12" ht="15" x14ac:dyDescent="0.25">
      <c r="A110" s="23"/>
      <c r="B110" s="15"/>
      <c r="C110" s="11"/>
      <c r="D110" s="7" t="s">
        <v>27</v>
      </c>
      <c r="E110" s="42" t="s">
        <v>40</v>
      </c>
      <c r="F110" s="43">
        <v>250</v>
      </c>
      <c r="G110" s="43">
        <v>5.49</v>
      </c>
      <c r="H110" s="43">
        <v>5.28</v>
      </c>
      <c r="I110" s="43">
        <v>16.329999999999998</v>
      </c>
      <c r="J110" s="43">
        <v>134.75</v>
      </c>
      <c r="K110" s="44">
        <v>102</v>
      </c>
      <c r="L110" s="43">
        <v>23.2</v>
      </c>
    </row>
    <row r="111" spans="1:12" ht="15" x14ac:dyDescent="0.25">
      <c r="A111" s="23"/>
      <c r="B111" s="15"/>
      <c r="C111" s="11"/>
      <c r="D111" s="7" t="s">
        <v>28</v>
      </c>
      <c r="E111" s="42" t="s">
        <v>59</v>
      </c>
      <c r="F111" s="43">
        <v>100</v>
      </c>
      <c r="G111" s="43">
        <v>11.78</v>
      </c>
      <c r="H111" s="43">
        <v>12.91</v>
      </c>
      <c r="I111" s="43">
        <v>14.9</v>
      </c>
      <c r="J111" s="43">
        <v>223</v>
      </c>
      <c r="K111" s="44">
        <v>279</v>
      </c>
      <c r="L111" s="43">
        <v>18</v>
      </c>
    </row>
    <row r="112" spans="1:12" ht="15" x14ac:dyDescent="0.25">
      <c r="A112" s="23"/>
      <c r="B112" s="15"/>
      <c r="C112" s="11"/>
      <c r="D112" s="7" t="s">
        <v>29</v>
      </c>
      <c r="E112" s="42" t="s">
        <v>60</v>
      </c>
      <c r="F112" s="43">
        <v>180</v>
      </c>
      <c r="G112" s="43">
        <v>2.4</v>
      </c>
      <c r="H112" s="43">
        <v>2.88</v>
      </c>
      <c r="I112" s="43">
        <v>25.02</v>
      </c>
      <c r="J112" s="43">
        <v>135.69999999999999</v>
      </c>
      <c r="K112" s="44">
        <v>302</v>
      </c>
      <c r="L112" s="43">
        <v>13.3</v>
      </c>
    </row>
    <row r="113" spans="1:12" ht="15" x14ac:dyDescent="0.25">
      <c r="A113" s="23"/>
      <c r="B113" s="15"/>
      <c r="C113" s="11"/>
      <c r="D113" s="7" t="s">
        <v>30</v>
      </c>
      <c r="E113" s="42" t="s">
        <v>61</v>
      </c>
      <c r="F113" s="43">
        <v>200</v>
      </c>
      <c r="G113" s="43">
        <v>1</v>
      </c>
      <c r="H113" s="43">
        <v>0</v>
      </c>
      <c r="I113" s="43">
        <v>20.2</v>
      </c>
      <c r="J113" s="43">
        <v>84.8</v>
      </c>
      <c r="K113" s="44">
        <v>389</v>
      </c>
      <c r="L113" s="43">
        <v>18.3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>
        <v>20</v>
      </c>
      <c r="G114" s="43">
        <v>2.16</v>
      </c>
      <c r="H114" s="43">
        <v>0.4</v>
      </c>
      <c r="I114" s="43">
        <v>19.32</v>
      </c>
      <c r="J114" s="43">
        <v>136</v>
      </c>
      <c r="K114" s="44"/>
      <c r="L114" s="43">
        <v>3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>
        <v>30</v>
      </c>
      <c r="G115" s="43">
        <v>1.85</v>
      </c>
      <c r="H115" s="43">
        <v>1.44</v>
      </c>
      <c r="I115" s="43">
        <v>21.14</v>
      </c>
      <c r="J115" s="43">
        <v>136</v>
      </c>
      <c r="K115" s="44"/>
      <c r="L115" s="43">
        <v>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4">SUM(G109:G117)</f>
        <v>25.68</v>
      </c>
      <c r="H118" s="19">
        <f t="shared" si="54"/>
        <v>23.31</v>
      </c>
      <c r="I118" s="19">
        <f t="shared" si="54"/>
        <v>119.21</v>
      </c>
      <c r="J118" s="19">
        <f t="shared" si="54"/>
        <v>871.25</v>
      </c>
      <c r="K118" s="25"/>
      <c r="L118" s="19">
        <v>88.86</v>
      </c>
    </row>
    <row r="119" spans="1:12" ht="15" x14ac:dyDescent="0.2">
      <c r="A119" s="29">
        <f>A101</f>
        <v>2</v>
      </c>
      <c r="B119" s="30">
        <f>B101</f>
        <v>6</v>
      </c>
      <c r="C119" s="53" t="s">
        <v>4</v>
      </c>
      <c r="D119" s="54"/>
      <c r="E119" s="31"/>
      <c r="F119" s="32">
        <f>F108+F118</f>
        <v>840</v>
      </c>
      <c r="G119" s="32">
        <f t="shared" ref="G119" si="55">G108+G118</f>
        <v>25.68</v>
      </c>
      <c r="H119" s="32">
        <f t="shared" ref="H119" si="56">H108+H118</f>
        <v>23.31</v>
      </c>
      <c r="I119" s="32">
        <f t="shared" ref="I119" si="57">I108+I118</f>
        <v>119.21</v>
      </c>
      <c r="J119" s="32">
        <f t="shared" ref="J119" si="58">J108+J118</f>
        <v>871.25</v>
      </c>
      <c r="K119" s="32"/>
      <c r="L119" s="32">
        <v>88.86</v>
      </c>
    </row>
    <row r="120" spans="1:12" ht="15" x14ac:dyDescent="0.25">
      <c r="A120" s="14">
        <v>2</v>
      </c>
      <c r="B120" s="15">
        <v>7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9">SUM(G120:G126)</f>
        <v>0</v>
      </c>
      <c r="H127" s="19">
        <f t="shared" si="59"/>
        <v>0</v>
      </c>
      <c r="I127" s="19">
        <f t="shared" si="59"/>
        <v>0</v>
      </c>
      <c r="J127" s="19">
        <f t="shared" si="59"/>
        <v>0</v>
      </c>
      <c r="K127" s="25"/>
      <c r="L127" s="19">
        <f t="shared" ref="L127" si="60">SUM(L120:L126)</f>
        <v>0</v>
      </c>
    </row>
    <row r="128" spans="1:12" ht="15" x14ac:dyDescent="0.25">
      <c r="A128" s="13">
        <f>A120</f>
        <v>2</v>
      </c>
      <c r="B128" s="13">
        <v>7</v>
      </c>
      <c r="C128" s="10" t="s">
        <v>25</v>
      </c>
      <c r="D128" s="7" t="s">
        <v>26</v>
      </c>
      <c r="E128" s="42" t="s">
        <v>70</v>
      </c>
      <c r="F128" s="43">
        <v>60</v>
      </c>
      <c r="G128" s="43">
        <v>1</v>
      </c>
      <c r="H128" s="43">
        <v>0.4</v>
      </c>
      <c r="I128" s="43">
        <v>2.2999999999999998</v>
      </c>
      <c r="J128" s="43">
        <v>21</v>
      </c>
      <c r="K128" s="44">
        <v>71</v>
      </c>
      <c r="L128" s="43">
        <v>7.06</v>
      </c>
    </row>
    <row r="129" spans="1:12" ht="15" x14ac:dyDescent="0.25">
      <c r="A129" s="14"/>
      <c r="B129" s="15"/>
      <c r="C129" s="11"/>
      <c r="D129" s="7" t="s">
        <v>27</v>
      </c>
      <c r="E129" s="42" t="s">
        <v>62</v>
      </c>
      <c r="F129" s="43">
        <v>250</v>
      </c>
      <c r="G129" s="43">
        <v>2.7</v>
      </c>
      <c r="H129" s="43">
        <v>7.2</v>
      </c>
      <c r="I129" s="43">
        <v>13.35</v>
      </c>
      <c r="J129" s="43">
        <v>123.9</v>
      </c>
      <c r="K129" s="44">
        <v>96</v>
      </c>
      <c r="L129" s="43">
        <v>22</v>
      </c>
    </row>
    <row r="130" spans="1:12" ht="15" x14ac:dyDescent="0.25">
      <c r="A130" s="14"/>
      <c r="B130" s="15"/>
      <c r="C130" s="11"/>
      <c r="D130" s="7" t="s">
        <v>28</v>
      </c>
      <c r="E130" s="42" t="s">
        <v>63</v>
      </c>
      <c r="F130" s="43">
        <v>160</v>
      </c>
      <c r="G130" s="43">
        <v>28.8</v>
      </c>
      <c r="H130" s="43">
        <v>13.62</v>
      </c>
      <c r="I130" s="43">
        <v>9.02</v>
      </c>
      <c r="J130" s="43">
        <v>257.60000000000002</v>
      </c>
      <c r="K130" s="44">
        <v>249</v>
      </c>
      <c r="L130" s="43">
        <v>27.8</v>
      </c>
    </row>
    <row r="131" spans="1:12" ht="15" x14ac:dyDescent="0.25">
      <c r="A131" s="14"/>
      <c r="B131" s="15"/>
      <c r="C131" s="11"/>
      <c r="D131" s="7" t="s">
        <v>29</v>
      </c>
      <c r="E131" s="42" t="s">
        <v>46</v>
      </c>
      <c r="F131" s="43">
        <v>180</v>
      </c>
      <c r="G131" s="43">
        <v>3.2</v>
      </c>
      <c r="H131" s="43">
        <v>5.2</v>
      </c>
      <c r="I131" s="43">
        <v>22.88</v>
      </c>
      <c r="J131" s="43">
        <v>151.36000000000001</v>
      </c>
      <c r="K131" s="44">
        <v>310</v>
      </c>
      <c r="L131" s="43">
        <v>16</v>
      </c>
    </row>
    <row r="132" spans="1:12" ht="15" x14ac:dyDescent="0.25">
      <c r="A132" s="14"/>
      <c r="B132" s="15"/>
      <c r="C132" s="11"/>
      <c r="D132" s="7" t="s">
        <v>30</v>
      </c>
      <c r="E132" s="42" t="s">
        <v>54</v>
      </c>
      <c r="F132" s="43">
        <v>200</v>
      </c>
      <c r="G132" s="43">
        <v>0.2</v>
      </c>
      <c r="H132" s="43">
        <v>0.2</v>
      </c>
      <c r="I132" s="43">
        <v>22.3</v>
      </c>
      <c r="J132" s="43">
        <v>110</v>
      </c>
      <c r="K132" s="44">
        <v>859</v>
      </c>
      <c r="L132" s="43">
        <v>10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>
        <v>20</v>
      </c>
      <c r="G133" s="43">
        <v>2.16</v>
      </c>
      <c r="H133" s="43">
        <v>0.4</v>
      </c>
      <c r="I133" s="43">
        <v>19.32</v>
      </c>
      <c r="J133" s="43">
        <v>136</v>
      </c>
      <c r="K133" s="44"/>
      <c r="L133" s="43">
        <v>3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>
        <v>30</v>
      </c>
      <c r="G134" s="43">
        <v>1.85</v>
      </c>
      <c r="H134" s="43">
        <v>1.44</v>
      </c>
      <c r="I134" s="43">
        <v>21.14</v>
      </c>
      <c r="J134" s="43">
        <v>136</v>
      </c>
      <c r="K134" s="44"/>
      <c r="L134" s="43">
        <v>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900</v>
      </c>
      <c r="G137" s="19">
        <f t="shared" ref="G137:J137" si="61">SUM(G128:G136)</f>
        <v>39.910000000000004</v>
      </c>
      <c r="H137" s="19">
        <f t="shared" si="61"/>
        <v>28.459999999999997</v>
      </c>
      <c r="I137" s="19">
        <f t="shared" si="61"/>
        <v>110.30999999999999</v>
      </c>
      <c r="J137" s="19">
        <f t="shared" si="61"/>
        <v>935.86</v>
      </c>
      <c r="K137" s="25"/>
      <c r="L137" s="19">
        <v>88.86</v>
      </c>
    </row>
    <row r="138" spans="1:12" ht="15" x14ac:dyDescent="0.2">
      <c r="A138" s="33">
        <f>A120</f>
        <v>2</v>
      </c>
      <c r="B138" s="33">
        <f>B120</f>
        <v>7</v>
      </c>
      <c r="C138" s="53" t="s">
        <v>4</v>
      </c>
      <c r="D138" s="54"/>
      <c r="E138" s="31"/>
      <c r="F138" s="32">
        <f>F127+F137</f>
        <v>900</v>
      </c>
      <c r="G138" s="32">
        <f t="shared" ref="G138" si="62">G127+G137</f>
        <v>39.910000000000004</v>
      </c>
      <c r="H138" s="32">
        <f t="shared" ref="H138" si="63">H127+H137</f>
        <v>28.459999999999997</v>
      </c>
      <c r="I138" s="32">
        <f t="shared" ref="I138" si="64">I127+I137</f>
        <v>110.30999999999999</v>
      </c>
      <c r="J138" s="32">
        <f t="shared" ref="J138:L138" si="65">J127+J137</f>
        <v>935.86</v>
      </c>
      <c r="K138" s="32"/>
      <c r="L138" s="32">
        <f t="shared" si="65"/>
        <v>88.86</v>
      </c>
    </row>
    <row r="139" spans="1:12" ht="15" x14ac:dyDescent="0.25">
      <c r="A139" s="20">
        <v>2</v>
      </c>
      <c r="B139" s="21">
        <v>8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6">SUM(G139:G145)</f>
        <v>0</v>
      </c>
      <c r="H146" s="19">
        <f t="shared" si="66"/>
        <v>0</v>
      </c>
      <c r="I146" s="19">
        <f t="shared" si="66"/>
        <v>0</v>
      </c>
      <c r="J146" s="19">
        <f t="shared" si="66"/>
        <v>0</v>
      </c>
      <c r="K146" s="25"/>
      <c r="L146" s="19">
        <f t="shared" ref="L146" si="67">SUM(L139:L145)</f>
        <v>0</v>
      </c>
    </row>
    <row r="147" spans="1:12" ht="15" x14ac:dyDescent="0.25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42" t="s">
        <v>70</v>
      </c>
      <c r="F147" s="43">
        <v>60</v>
      </c>
      <c r="G147" s="43">
        <v>1</v>
      </c>
      <c r="H147" s="43">
        <v>0.4</v>
      </c>
      <c r="I147" s="43">
        <v>2.2999999999999998</v>
      </c>
      <c r="J147" s="43">
        <v>21</v>
      </c>
      <c r="K147" s="44">
        <v>71</v>
      </c>
      <c r="L147" s="43">
        <v>11.96</v>
      </c>
    </row>
    <row r="148" spans="1:12" ht="15" x14ac:dyDescent="0.25">
      <c r="A148" s="23"/>
      <c r="B148" s="15"/>
      <c r="C148" s="11"/>
      <c r="D148" s="7" t="s">
        <v>27</v>
      </c>
      <c r="E148" s="42" t="s">
        <v>64</v>
      </c>
      <c r="F148" s="43">
        <v>250</v>
      </c>
      <c r="G148" s="43">
        <v>1.98</v>
      </c>
      <c r="H148" s="43">
        <v>2.74</v>
      </c>
      <c r="I148" s="43">
        <v>14.58</v>
      </c>
      <c r="J148" s="43">
        <v>90.75</v>
      </c>
      <c r="K148" s="44">
        <v>71</v>
      </c>
      <c r="L148" s="43">
        <v>20.3</v>
      </c>
    </row>
    <row r="149" spans="1:12" ht="15" x14ac:dyDescent="0.25">
      <c r="A149" s="23"/>
      <c r="B149" s="15"/>
      <c r="C149" s="11"/>
      <c r="D149" s="7" t="s">
        <v>28</v>
      </c>
      <c r="E149" s="42" t="s">
        <v>65</v>
      </c>
      <c r="F149" s="43">
        <v>100</v>
      </c>
      <c r="G149" s="43">
        <v>15.55</v>
      </c>
      <c r="H149" s="43">
        <v>11.55</v>
      </c>
      <c r="I149" s="43">
        <v>15.7</v>
      </c>
      <c r="J149" s="43">
        <v>228.75</v>
      </c>
      <c r="K149" s="44">
        <v>101</v>
      </c>
      <c r="L149" s="43">
        <v>25.4</v>
      </c>
    </row>
    <row r="150" spans="1:12" ht="15" x14ac:dyDescent="0.25">
      <c r="A150" s="23"/>
      <c r="B150" s="15"/>
      <c r="C150" s="11"/>
      <c r="D150" s="7" t="s">
        <v>29</v>
      </c>
      <c r="E150" s="42" t="s">
        <v>50</v>
      </c>
      <c r="F150" s="43">
        <v>180</v>
      </c>
      <c r="G150" s="43">
        <v>8.77</v>
      </c>
      <c r="H150" s="43">
        <v>9.35</v>
      </c>
      <c r="I150" s="43">
        <v>57.93</v>
      </c>
      <c r="J150" s="43">
        <v>336.51</v>
      </c>
      <c r="K150" s="44">
        <v>309</v>
      </c>
      <c r="L150" s="43">
        <v>15.2</v>
      </c>
    </row>
    <row r="151" spans="1:12" ht="15" x14ac:dyDescent="0.25">
      <c r="A151" s="23"/>
      <c r="B151" s="15"/>
      <c r="C151" s="11"/>
      <c r="D151" s="7" t="s">
        <v>30</v>
      </c>
      <c r="E151" s="42" t="s">
        <v>43</v>
      </c>
      <c r="F151" s="43">
        <v>200</v>
      </c>
      <c r="G151" s="43">
        <v>0.04</v>
      </c>
      <c r="H151" s="43">
        <v>0</v>
      </c>
      <c r="I151" s="43">
        <v>24.76</v>
      </c>
      <c r="J151" s="43">
        <v>94.2</v>
      </c>
      <c r="K151" s="44">
        <v>349</v>
      </c>
      <c r="L151" s="43">
        <v>10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>
        <v>20</v>
      </c>
      <c r="G152" s="43">
        <v>2.16</v>
      </c>
      <c r="H152" s="43">
        <v>0.4</v>
      </c>
      <c r="I152" s="43">
        <v>19.32</v>
      </c>
      <c r="J152" s="43">
        <v>136</v>
      </c>
      <c r="K152" s="44"/>
      <c r="L152" s="43">
        <v>3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>
        <v>30</v>
      </c>
      <c r="G153" s="43">
        <v>1.85</v>
      </c>
      <c r="H153" s="43">
        <v>1.44</v>
      </c>
      <c r="I153" s="43">
        <v>21.14</v>
      </c>
      <c r="J153" s="43">
        <v>136</v>
      </c>
      <c r="K153" s="44"/>
      <c r="L153" s="43">
        <v>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68">SUM(G147:G155)</f>
        <v>31.35</v>
      </c>
      <c r="H156" s="19">
        <f t="shared" si="68"/>
        <v>25.88</v>
      </c>
      <c r="I156" s="19">
        <f t="shared" si="68"/>
        <v>155.73000000000002</v>
      </c>
      <c r="J156" s="19">
        <f t="shared" si="68"/>
        <v>1043.21</v>
      </c>
      <c r="K156" s="25"/>
      <c r="L156" s="19">
        <v>88.86</v>
      </c>
    </row>
    <row r="157" spans="1:12" ht="15" x14ac:dyDescent="0.2">
      <c r="A157" s="29">
        <f>A139</f>
        <v>2</v>
      </c>
      <c r="B157" s="30">
        <f>B139</f>
        <v>8</v>
      </c>
      <c r="C157" s="53" t="s">
        <v>4</v>
      </c>
      <c r="D157" s="54"/>
      <c r="E157" s="31"/>
      <c r="F157" s="32">
        <f>F146+F156</f>
        <v>840</v>
      </c>
      <c r="G157" s="32">
        <f t="shared" ref="G157" si="69">G146+G156</f>
        <v>31.35</v>
      </c>
      <c r="H157" s="32">
        <f t="shared" ref="H157" si="70">H146+H156</f>
        <v>25.88</v>
      </c>
      <c r="I157" s="32">
        <f t="shared" ref="I157" si="71">I146+I156</f>
        <v>155.73000000000002</v>
      </c>
      <c r="J157" s="32">
        <f t="shared" ref="J157" si="72">J146+J156</f>
        <v>1043.21</v>
      </c>
      <c r="K157" s="32"/>
      <c r="L157" s="32">
        <v>88.86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3">SUM(G158:G164)</f>
        <v>0</v>
      </c>
      <c r="H165" s="19">
        <f t="shared" si="73"/>
        <v>0</v>
      </c>
      <c r="I165" s="19">
        <f t="shared" si="73"/>
        <v>0</v>
      </c>
      <c r="J165" s="19">
        <f t="shared" si="73"/>
        <v>0</v>
      </c>
      <c r="K165" s="25"/>
      <c r="L165" s="19">
        <f t="shared" ref="L165" si="74">SUM(L158:L164)</f>
        <v>0</v>
      </c>
    </row>
    <row r="166" spans="1:12" ht="15" x14ac:dyDescent="0.25">
      <c r="A166" s="26">
        <f>A158</f>
        <v>2</v>
      </c>
      <c r="B166" s="13">
        <v>9</v>
      </c>
      <c r="C166" s="10" t="s">
        <v>25</v>
      </c>
      <c r="D166" s="7" t="s">
        <v>26</v>
      </c>
      <c r="E166" s="42" t="s">
        <v>70</v>
      </c>
      <c r="F166" s="43">
        <v>60</v>
      </c>
      <c r="G166" s="43">
        <v>1</v>
      </c>
      <c r="H166" s="43">
        <v>0.4</v>
      </c>
      <c r="I166" s="43">
        <v>2.2999999999999998</v>
      </c>
      <c r="J166" s="43">
        <v>21</v>
      </c>
      <c r="K166" s="44">
        <v>71</v>
      </c>
      <c r="L166" s="43">
        <v>16.510000000000002</v>
      </c>
    </row>
    <row r="167" spans="1:12" ht="15" x14ac:dyDescent="0.25">
      <c r="A167" s="23"/>
      <c r="B167" s="15"/>
      <c r="C167" s="11"/>
      <c r="D167" s="7" t="s">
        <v>27</v>
      </c>
      <c r="E167" s="42" t="s">
        <v>44</v>
      </c>
      <c r="F167" s="43">
        <v>250</v>
      </c>
      <c r="G167" s="43">
        <v>1.81</v>
      </c>
      <c r="H167" s="43">
        <v>4.91</v>
      </c>
      <c r="I167" s="43">
        <v>125.25</v>
      </c>
      <c r="J167" s="43">
        <v>102.5</v>
      </c>
      <c r="K167" s="44">
        <v>71</v>
      </c>
      <c r="L167" s="43">
        <v>22.15</v>
      </c>
    </row>
    <row r="168" spans="1:12" ht="15" x14ac:dyDescent="0.25">
      <c r="A168" s="23"/>
      <c r="B168" s="15"/>
      <c r="C168" s="11"/>
      <c r="D168" s="7" t="s">
        <v>28</v>
      </c>
      <c r="E168" s="42" t="s">
        <v>66</v>
      </c>
      <c r="F168" s="43">
        <v>250</v>
      </c>
      <c r="G168" s="43">
        <v>34.42</v>
      </c>
      <c r="H168" s="43">
        <v>9.34</v>
      </c>
      <c r="I168" s="43">
        <v>27.44</v>
      </c>
      <c r="J168" s="43">
        <v>331.26</v>
      </c>
      <c r="K168" s="44">
        <v>259</v>
      </c>
      <c r="L168" s="43">
        <v>38.200000000000003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47</v>
      </c>
      <c r="F170" s="43">
        <v>200</v>
      </c>
      <c r="G170" s="43">
        <v>0.89</v>
      </c>
      <c r="H170" s="43">
        <v>0.06</v>
      </c>
      <c r="I170" s="43">
        <v>32.75</v>
      </c>
      <c r="J170" s="43">
        <v>154.6</v>
      </c>
      <c r="K170" s="44">
        <v>355</v>
      </c>
      <c r="L170" s="43">
        <v>6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>
        <v>20</v>
      </c>
      <c r="G171" s="43">
        <v>2.16</v>
      </c>
      <c r="H171" s="43">
        <v>0.4</v>
      </c>
      <c r="I171" s="43">
        <v>19.32</v>
      </c>
      <c r="J171" s="43">
        <v>136</v>
      </c>
      <c r="K171" s="44"/>
      <c r="L171" s="43">
        <v>3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>
        <v>30</v>
      </c>
      <c r="G172" s="43">
        <v>1.85</v>
      </c>
      <c r="H172" s="43">
        <v>1.44</v>
      </c>
      <c r="I172" s="43">
        <v>21.14</v>
      </c>
      <c r="J172" s="43">
        <v>136</v>
      </c>
      <c r="K172" s="44"/>
      <c r="L172" s="43">
        <v>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75">SUM(G166:G174)</f>
        <v>42.13</v>
      </c>
      <c r="H175" s="19">
        <f t="shared" si="75"/>
        <v>16.55</v>
      </c>
      <c r="I175" s="19">
        <f t="shared" si="75"/>
        <v>228.2</v>
      </c>
      <c r="J175" s="19">
        <f t="shared" si="75"/>
        <v>881.36</v>
      </c>
      <c r="K175" s="25"/>
      <c r="L175" s="19">
        <v>88.86</v>
      </c>
    </row>
    <row r="176" spans="1:12" ht="15" x14ac:dyDescent="0.2">
      <c r="A176" s="29">
        <f>A158</f>
        <v>2</v>
      </c>
      <c r="B176" s="30">
        <f>B158</f>
        <v>9</v>
      </c>
      <c r="C176" s="53" t="s">
        <v>4</v>
      </c>
      <c r="D176" s="54"/>
      <c r="E176" s="31"/>
      <c r="F176" s="32">
        <f>F165+F175</f>
        <v>810</v>
      </c>
      <c r="G176" s="32">
        <f t="shared" ref="G176" si="76">G165+G175</f>
        <v>42.13</v>
      </c>
      <c r="H176" s="32">
        <f t="shared" ref="H176" si="77">H165+H175</f>
        <v>16.55</v>
      </c>
      <c r="I176" s="32">
        <f t="shared" ref="I176" si="78">I165+I175</f>
        <v>228.2</v>
      </c>
      <c r="J176" s="32">
        <f t="shared" ref="J176" si="79">J165+J175</f>
        <v>881.36</v>
      </c>
      <c r="K176" s="32"/>
      <c r="L176" s="32">
        <v>88.86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0">SUM(G177:G183)</f>
        <v>0</v>
      </c>
      <c r="H184" s="19">
        <f t="shared" si="80"/>
        <v>0</v>
      </c>
      <c r="I184" s="19">
        <f t="shared" si="80"/>
        <v>0</v>
      </c>
      <c r="J184" s="19">
        <f t="shared" si="80"/>
        <v>0</v>
      </c>
      <c r="K184" s="25"/>
      <c r="L184" s="19">
        <f t="shared" ref="L184" si="81">SUM(L177:L183)</f>
        <v>0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2" t="s">
        <v>70</v>
      </c>
      <c r="F185" s="43">
        <v>60</v>
      </c>
      <c r="G185" s="43">
        <v>1</v>
      </c>
      <c r="H185" s="43">
        <v>0.4</v>
      </c>
      <c r="I185" s="43">
        <v>2.2999999999999998</v>
      </c>
      <c r="J185" s="43">
        <v>21</v>
      </c>
      <c r="K185" s="44">
        <v>71</v>
      </c>
      <c r="L185" s="43">
        <v>12.96</v>
      </c>
    </row>
    <row r="186" spans="1:12" ht="15" x14ac:dyDescent="0.25">
      <c r="A186" s="23"/>
      <c r="B186" s="15"/>
      <c r="C186" s="11"/>
      <c r="D186" s="7" t="s">
        <v>27</v>
      </c>
      <c r="E186" s="42" t="s">
        <v>67</v>
      </c>
      <c r="F186" s="43">
        <v>285</v>
      </c>
      <c r="G186" s="43">
        <v>7.29</v>
      </c>
      <c r="H186" s="43">
        <v>5.7</v>
      </c>
      <c r="I186" s="43">
        <v>16.989999999999998</v>
      </c>
      <c r="J186" s="43">
        <v>148.5</v>
      </c>
      <c r="K186" s="44">
        <v>104</v>
      </c>
      <c r="L186" s="43">
        <v>17.3</v>
      </c>
    </row>
    <row r="187" spans="1:12" ht="15" x14ac:dyDescent="0.25">
      <c r="A187" s="23"/>
      <c r="B187" s="15"/>
      <c r="C187" s="11"/>
      <c r="D187" s="7" t="s">
        <v>28</v>
      </c>
      <c r="E187" s="42" t="s">
        <v>65</v>
      </c>
      <c r="F187" s="43">
        <v>100</v>
      </c>
      <c r="G187" s="43">
        <v>15.55</v>
      </c>
      <c r="H187" s="43">
        <v>11.55</v>
      </c>
      <c r="I187" s="43">
        <v>15.7</v>
      </c>
      <c r="J187" s="43">
        <v>228.75</v>
      </c>
      <c r="K187" s="44">
        <v>268</v>
      </c>
      <c r="L187" s="43">
        <v>25.4</v>
      </c>
    </row>
    <row r="188" spans="1:12" ht="15" x14ac:dyDescent="0.25">
      <c r="A188" s="23"/>
      <c r="B188" s="15"/>
      <c r="C188" s="11"/>
      <c r="D188" s="7" t="s">
        <v>29</v>
      </c>
      <c r="E188" s="42" t="s">
        <v>68</v>
      </c>
      <c r="F188" s="43">
        <v>180</v>
      </c>
      <c r="G188" s="43">
        <v>10.35</v>
      </c>
      <c r="H188" s="43">
        <v>7.3</v>
      </c>
      <c r="I188" s="43">
        <v>46.36</v>
      </c>
      <c r="J188" s="43">
        <v>292.5</v>
      </c>
      <c r="K188" s="44">
        <v>302</v>
      </c>
      <c r="L188" s="43">
        <v>17.2</v>
      </c>
    </row>
    <row r="189" spans="1:12" ht="15" x14ac:dyDescent="0.25">
      <c r="A189" s="23"/>
      <c r="B189" s="15"/>
      <c r="C189" s="11"/>
      <c r="D189" s="7" t="s">
        <v>30</v>
      </c>
      <c r="E189" s="42" t="s">
        <v>69</v>
      </c>
      <c r="F189" s="43">
        <v>200</v>
      </c>
      <c r="G189" s="43">
        <v>0.04</v>
      </c>
      <c r="H189" s="43">
        <v>0</v>
      </c>
      <c r="I189" s="43">
        <v>24.76</v>
      </c>
      <c r="J189" s="43">
        <v>94.2</v>
      </c>
      <c r="K189" s="44">
        <v>349</v>
      </c>
      <c r="L189" s="43">
        <v>10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>
        <v>20</v>
      </c>
      <c r="G190" s="43">
        <v>2.16</v>
      </c>
      <c r="H190" s="43">
        <v>0.4</v>
      </c>
      <c r="I190" s="43">
        <v>19.32</v>
      </c>
      <c r="J190" s="43">
        <v>136</v>
      </c>
      <c r="K190" s="44"/>
      <c r="L190" s="43">
        <v>3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>
        <v>30</v>
      </c>
      <c r="G191" s="43">
        <v>1.85</v>
      </c>
      <c r="H191" s="43">
        <v>1.44</v>
      </c>
      <c r="I191" s="43">
        <v>21.14</v>
      </c>
      <c r="J191" s="43">
        <v>136</v>
      </c>
      <c r="K191" s="44"/>
      <c r="L191" s="43">
        <v>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875</v>
      </c>
      <c r="G194" s="19">
        <f t="shared" ref="G194:J194" si="82">SUM(G185:G193)</f>
        <v>38.24</v>
      </c>
      <c r="H194" s="19">
        <f t="shared" si="82"/>
        <v>26.790000000000003</v>
      </c>
      <c r="I194" s="19">
        <f t="shared" si="82"/>
        <v>146.57</v>
      </c>
      <c r="J194" s="19">
        <f t="shared" si="82"/>
        <v>1056.95</v>
      </c>
      <c r="K194" s="25"/>
      <c r="L194" s="19">
        <v>88.86</v>
      </c>
    </row>
    <row r="195" spans="1:12" ht="15" x14ac:dyDescent="0.2">
      <c r="A195" s="29">
        <f>A177</f>
        <v>2</v>
      </c>
      <c r="B195" s="30">
        <f>B177</f>
        <v>10</v>
      </c>
      <c r="C195" s="53" t="s">
        <v>4</v>
      </c>
      <c r="D195" s="54"/>
      <c r="E195" s="31"/>
      <c r="F195" s="32">
        <f>F184+F194</f>
        <v>875</v>
      </c>
      <c r="G195" s="32">
        <f t="shared" ref="G195" si="83">G184+G194</f>
        <v>38.24</v>
      </c>
      <c r="H195" s="32">
        <f t="shared" ref="H195" si="84">H184+H194</f>
        <v>26.790000000000003</v>
      </c>
      <c r="I195" s="32">
        <f t="shared" ref="I195" si="85">I184+I194</f>
        <v>146.57</v>
      </c>
      <c r="J195" s="32">
        <f t="shared" ref="J195" si="86">J184+J194</f>
        <v>1056.95</v>
      </c>
      <c r="K195" s="32"/>
      <c r="L195" s="32">
        <v>88.86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843.5</v>
      </c>
      <c r="G196" s="34">
        <f t="shared" ref="G196:J196" si="87">(G24+G43+G62+G81+G100+G119+G138+G157+G176+G195)/(IF(G24=0,0,1)+IF(G43=0,0,1)+IF(G62=0,0,1)+IF(G81=0,0,1)+IF(G100=0,0,1)+IF(G119=0,0,1)+IF(G138=0,0,1)+IF(G157=0,0,1)+IF(G176=0,0,1)+IF(G195=0,0,1))</f>
        <v>31.542000000000002</v>
      </c>
      <c r="H196" s="34">
        <f t="shared" si="87"/>
        <v>24.888999999999999</v>
      </c>
      <c r="I196" s="34">
        <f t="shared" si="87"/>
        <v>149.161</v>
      </c>
      <c r="J196" s="34">
        <f t="shared" si="87"/>
        <v>940.02600000000007</v>
      </c>
      <c r="K196" s="34"/>
      <c r="L196" s="34">
        <f t="shared" ref="L196" si="88">(L24+L43+L62+L81+L100+L119+L138+L157+L176+L195)/(IF(L24=0,0,1)+IF(L43=0,0,1)+IF(L62=0,0,1)+IF(L81=0,0,1)+IF(L100=0,0,1)+IF(L119=0,0,1)+IF(L138=0,0,1)+IF(L157=0,0,1)+IF(L176=0,0,1)+IF(L195=0,0,1))</f>
        <v>88.85</v>
      </c>
    </row>
  </sheetData>
  <customSheetViews>
    <customSheetView guid="{14BDE7E3-07EB-4B65-82D9-5DB590D4D950}">
      <pane xSplit="4" ySplit="5" topLeftCell="E33" activePane="bottomRight" state="frozen"/>
      <selection pane="bottomRight" activeCell="L42" sqref="L42"/>
      <pageMargins left="0.7" right="0.7" top="0.75" bottom="0.75" header="0.3" footer="0.3"/>
      <pageSetup paperSize="9" orientation="portrait"/>
    </customSheetView>
  </customSheetViews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2025-05-12T08:17:42Z</dcterms:modified>
</cp:coreProperties>
</file>